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elop\Documents\FINANCE\UpLoad\"/>
    </mc:Choice>
  </mc:AlternateContent>
  <xr:revisionPtr revIDLastSave="0" documentId="13_ncr:1_{8891FFE5-1044-439A-B523-A736E6E42811}" xr6:coauthVersionLast="47" xr6:coauthVersionMax="47" xr10:uidLastSave="{00000000-0000-0000-0000-000000000000}"/>
  <bookViews>
    <workbookView xWindow="-110" yWindow="-110" windowWidth="19420" windowHeight="10420" xr2:uid="{1B76DA29-2E2D-46B4-A675-82D5617570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F50" i="1" s="1"/>
  <c r="E48" i="1"/>
  <c r="F48" i="1" s="1"/>
  <c r="E46" i="1"/>
  <c r="F46" i="1" s="1"/>
  <c r="E40" i="1"/>
  <c r="F40" i="1" s="1"/>
  <c r="E38" i="1"/>
  <c r="F38" i="1" s="1"/>
  <c r="E36" i="1"/>
  <c r="F36" i="1" s="1"/>
  <c r="E30" i="1"/>
  <c r="F30" i="1" s="1"/>
  <c r="E28" i="1"/>
  <c r="F28" i="1" s="1"/>
  <c r="E26" i="1"/>
  <c r="F26" i="1" s="1"/>
  <c r="E20" i="1"/>
  <c r="F20" i="1" s="1"/>
  <c r="E18" i="1"/>
  <c r="F18" i="1" s="1"/>
  <c r="E16" i="1"/>
  <c r="F16" i="1" s="1"/>
  <c r="E51" i="1"/>
  <c r="F51" i="1" s="1"/>
  <c r="E15" i="1" l="1"/>
  <c r="E19" i="1"/>
  <c r="F19" i="1" s="1"/>
  <c r="E25" i="1"/>
  <c r="E29" i="1"/>
  <c r="F29" i="1" s="1"/>
  <c r="E35" i="1"/>
  <c r="E39" i="1"/>
  <c r="F39" i="1" s="1"/>
  <c r="E45" i="1"/>
  <c r="E49" i="1"/>
  <c r="F49" i="1" s="1"/>
  <c r="E17" i="1"/>
  <c r="F17" i="1" s="1"/>
  <c r="E21" i="1"/>
  <c r="F21" i="1" s="1"/>
  <c r="E27" i="1"/>
  <c r="F27" i="1" s="1"/>
  <c r="E31" i="1"/>
  <c r="F31" i="1" s="1"/>
  <c r="E37" i="1"/>
  <c r="F37" i="1" s="1"/>
  <c r="E41" i="1"/>
  <c r="F41" i="1" s="1"/>
  <c r="E47" i="1"/>
  <c r="F47" i="1" s="1"/>
  <c r="F25" i="1" l="1"/>
  <c r="F32" i="1" s="1"/>
  <c r="C8" i="1" s="1"/>
  <c r="E32" i="1"/>
  <c r="F45" i="1"/>
  <c r="F52" i="1" s="1"/>
  <c r="C10" i="1" s="1"/>
  <c r="E52" i="1"/>
  <c r="E22" i="1"/>
  <c r="F15" i="1"/>
  <c r="F22" i="1" s="1"/>
  <c r="C7" i="1" s="1"/>
  <c r="F35" i="1"/>
  <c r="F42" i="1" s="1"/>
  <c r="C9" i="1" s="1"/>
  <c r="E42" i="1"/>
</calcChain>
</file>

<file path=xl/sharedStrings.xml><?xml version="1.0" encoding="utf-8"?>
<sst xmlns="http://schemas.openxmlformats.org/spreadsheetml/2006/main" count="16" uniqueCount="16">
  <si>
    <t>Income tax if your filing status is:</t>
  </si>
  <si>
    <t xml:space="preserve">  Single</t>
  </si>
  <si>
    <t xml:space="preserve">  Married filing joint</t>
  </si>
  <si>
    <t xml:space="preserve">  Married filing separate</t>
  </si>
  <si>
    <t xml:space="preserve">  Head of household</t>
  </si>
  <si>
    <t>Calculation:</t>
  </si>
  <si>
    <t>Rate</t>
  </si>
  <si>
    <t>Slab (Max)</t>
  </si>
  <si>
    <t>Tax on</t>
  </si>
  <si>
    <t>Tax</t>
  </si>
  <si>
    <t>Single-&gt;</t>
  </si>
  <si>
    <t>Married filing joint-&gt;</t>
  </si>
  <si>
    <t>Married filing separate-&gt;</t>
  </si>
  <si>
    <t>Head of household-&gt;</t>
  </si>
  <si>
    <t>Your total taxable income   ---------------------&gt;&gt;</t>
  </si>
  <si>
    <r>
      <t xml:space="preserve">&lt;&lt; enter your </t>
    </r>
    <r>
      <rPr>
        <b/>
        <u/>
        <sz val="11"/>
        <color theme="4" tint="-0.499984740745262"/>
        <rFont val="Calibri"/>
        <family val="2"/>
        <scheme val="minor"/>
      </rPr>
      <t>taxable income</t>
    </r>
    <r>
      <rPr>
        <sz val="11"/>
        <color theme="1"/>
        <rFont val="Calibri"/>
        <family val="2"/>
        <scheme val="minor"/>
      </rPr>
      <t xml:space="preserve"> in cell D4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</si>
</sst>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2" applyFont="1"/>
    <xf numFmtId="43" fontId="0" fillId="0" borderId="0" xfId="1" applyFont="1"/>
    <xf numFmtId="164" fontId="0" fillId="0" borderId="0" xfId="1" applyNumberFormat="1" applyFont="1"/>
    <xf numFmtId="9" fontId="2" fillId="0" borderId="0" xfId="2" applyFont="1"/>
    <xf numFmtId="43" fontId="0" fillId="0" borderId="0" xfId="2" applyNumberFormat="1" applyFont="1"/>
    <xf numFmtId="0" fontId="2" fillId="0" borderId="0" xfId="0" applyFont="1"/>
    <xf numFmtId="43" fontId="0" fillId="0" borderId="0" xfId="0" applyNumberFormat="1"/>
    <xf numFmtId="164" fontId="0" fillId="0" borderId="1" xfId="1" applyNumberFormat="1" applyFont="1" applyBorder="1"/>
    <xf numFmtId="43" fontId="0" fillId="0" borderId="1" xfId="0" applyNumberFormat="1" applyBorder="1"/>
    <xf numFmtId="164" fontId="0" fillId="0" borderId="2" xfId="1" applyNumberFormat="1" applyFont="1" applyBorder="1"/>
    <xf numFmtId="43" fontId="0" fillId="0" borderId="2" xfId="0" applyNumberFormat="1" applyBorder="1"/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9" fontId="2" fillId="2" borderId="0" xfId="2" applyFont="1" applyFill="1"/>
    <xf numFmtId="9" fontId="0" fillId="2" borderId="0" xfId="2" applyFont="1" applyFill="1"/>
    <xf numFmtId="43" fontId="1" fillId="0" borderId="0" xfId="2" applyNumberFormat="1" applyFont="1"/>
    <xf numFmtId="43" fontId="0" fillId="0" borderId="3" xfId="1" applyFont="1" applyFill="1" applyBorder="1"/>
    <xf numFmtId="9" fontId="0" fillId="0" borderId="1" xfId="2" applyFont="1" applyBorder="1"/>
    <xf numFmtId="0" fontId="0" fillId="0" borderId="1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A507-3FC5-4CD9-80F4-B0A6DCB94604}">
  <dimension ref="B4:G53"/>
  <sheetViews>
    <sheetView tabSelected="1" workbookViewId="0">
      <selection activeCell="D4" sqref="D4"/>
    </sheetView>
  </sheetViews>
  <sheetFormatPr defaultRowHeight="14.5" x14ac:dyDescent="0.35"/>
  <cols>
    <col min="2" max="2" width="28.6328125" bestFit="1" customWidth="1"/>
    <col min="3" max="6" width="12.6328125" customWidth="1"/>
  </cols>
  <sheetData>
    <row r="4" spans="2:7" x14ac:dyDescent="0.35">
      <c r="B4" s="15" t="s">
        <v>14</v>
      </c>
      <c r="C4" s="16"/>
      <c r="D4" s="18">
        <v>675000</v>
      </c>
      <c r="E4" s="3"/>
      <c r="G4" t="s">
        <v>15</v>
      </c>
    </row>
    <row r="5" spans="2:7" x14ac:dyDescent="0.35">
      <c r="B5" s="1"/>
      <c r="C5" s="1"/>
      <c r="D5" s="3"/>
      <c r="E5" s="3"/>
    </row>
    <row r="6" spans="2:7" x14ac:dyDescent="0.35">
      <c r="B6" s="4" t="s">
        <v>0</v>
      </c>
      <c r="C6" s="4"/>
      <c r="D6" s="3"/>
      <c r="E6" s="3"/>
    </row>
    <row r="7" spans="2:7" x14ac:dyDescent="0.35">
      <c r="B7" t="s">
        <v>1</v>
      </c>
      <c r="C7" s="5">
        <f>F22</f>
        <v>212705</v>
      </c>
      <c r="E7" s="3"/>
    </row>
    <row r="8" spans="2:7" x14ac:dyDescent="0.35">
      <c r="B8" s="1" t="s">
        <v>2</v>
      </c>
      <c r="C8" s="17">
        <f>F32</f>
        <v>184299</v>
      </c>
      <c r="D8" s="2"/>
      <c r="E8" s="3"/>
    </row>
    <row r="9" spans="2:7" x14ac:dyDescent="0.35">
      <c r="B9" s="1" t="s">
        <v>3</v>
      </c>
      <c r="C9" s="5">
        <f>F42</f>
        <v>217024.5</v>
      </c>
      <c r="E9" s="3"/>
    </row>
    <row r="10" spans="2:7" x14ac:dyDescent="0.35">
      <c r="B10" s="1" t="s">
        <v>4</v>
      </c>
      <c r="C10" s="5">
        <f>F52</f>
        <v>211205.5</v>
      </c>
      <c r="E10" s="3"/>
    </row>
    <row r="11" spans="2:7" x14ac:dyDescent="0.35">
      <c r="B11" s="1"/>
      <c r="C11" s="1"/>
      <c r="E11" s="3"/>
    </row>
    <row r="12" spans="2:7" x14ac:dyDescent="0.35">
      <c r="B12" s="19"/>
      <c r="C12" s="19"/>
      <c r="D12" s="20"/>
      <c r="E12" s="8"/>
      <c r="F12" s="20"/>
    </row>
    <row r="13" spans="2:7" x14ac:dyDescent="0.35">
      <c r="B13" s="4" t="s">
        <v>5</v>
      </c>
      <c r="C13" s="1"/>
      <c r="E13" s="3"/>
    </row>
    <row r="14" spans="2:7" x14ac:dyDescent="0.35">
      <c r="C14" s="12" t="s">
        <v>6</v>
      </c>
      <c r="D14" s="13" t="s">
        <v>7</v>
      </c>
      <c r="E14" s="14" t="s">
        <v>8</v>
      </c>
      <c r="F14" s="13" t="s">
        <v>9</v>
      </c>
    </row>
    <row r="15" spans="2:7" x14ac:dyDescent="0.35">
      <c r="B15" t="s">
        <v>10</v>
      </c>
      <c r="C15" s="1">
        <v>0.1</v>
      </c>
      <c r="E15" s="3">
        <f>IF($D$4&gt;=D16,D16,IF(($D$4-D15)&gt;0,$D$4-D15,0))</f>
        <v>10275</v>
      </c>
      <c r="F15" s="7">
        <f t="shared" ref="F15:F21" si="0">E15*C15</f>
        <v>1027.5</v>
      </c>
    </row>
    <row r="16" spans="2:7" x14ac:dyDescent="0.35">
      <c r="C16" s="1">
        <v>0.12</v>
      </c>
      <c r="D16" s="3">
        <v>10275</v>
      </c>
      <c r="E16" s="3">
        <f>IF($D$4&gt;=D17,D17-D16,IF(($D$4-D16)&gt;0,$D$4-D16,0))</f>
        <v>31500</v>
      </c>
      <c r="F16" s="7">
        <f t="shared" si="0"/>
        <v>3780</v>
      </c>
    </row>
    <row r="17" spans="2:6" x14ac:dyDescent="0.35">
      <c r="C17" s="1">
        <v>0.22</v>
      </c>
      <c r="D17" s="3">
        <v>41775</v>
      </c>
      <c r="E17" s="3">
        <f>IF($D$4&gt;=D18,D18-D17,IF(($D$4-D17)&gt;0,$D$4-D17,0))</f>
        <v>47300</v>
      </c>
      <c r="F17" s="7">
        <f t="shared" si="0"/>
        <v>10406</v>
      </c>
    </row>
    <row r="18" spans="2:6" x14ac:dyDescent="0.35">
      <c r="C18" s="1">
        <v>0.24</v>
      </c>
      <c r="D18" s="3">
        <v>89075</v>
      </c>
      <c r="E18" s="3">
        <f>IF($D$4&gt;=D19,D19-D18,IF(($D$4-D18)&gt;0,$D$4-D18,0))</f>
        <v>80975</v>
      </c>
      <c r="F18" s="7">
        <f t="shared" si="0"/>
        <v>19434</v>
      </c>
    </row>
    <row r="19" spans="2:6" x14ac:dyDescent="0.35">
      <c r="C19" s="1">
        <v>0.32</v>
      </c>
      <c r="D19" s="3">
        <v>170050</v>
      </c>
      <c r="E19" s="3">
        <f>IF($D$4&gt;=D20,D20-D19,IF(($D$4-D19)&gt;0,$D$4-D19,0))</f>
        <v>45900</v>
      </c>
      <c r="F19" s="7">
        <f t="shared" si="0"/>
        <v>14688</v>
      </c>
    </row>
    <row r="20" spans="2:6" x14ac:dyDescent="0.35">
      <c r="C20" s="1">
        <v>0.35</v>
      </c>
      <c r="D20" s="3">
        <v>215950</v>
      </c>
      <c r="E20" s="3">
        <f>IF($D$4&gt;=D21,D21-D20,IF(($D$4-D20)&gt;0,$D$4-D20,0))</f>
        <v>323950</v>
      </c>
      <c r="F20" s="7">
        <f t="shared" si="0"/>
        <v>113382.5</v>
      </c>
    </row>
    <row r="21" spans="2:6" x14ac:dyDescent="0.35">
      <c r="C21" s="1">
        <v>0.37</v>
      </c>
      <c r="D21" s="3">
        <v>539900</v>
      </c>
      <c r="E21" s="8">
        <f>IF($D$4&gt;D21,$D$4-D21,0)</f>
        <v>135100</v>
      </c>
      <c r="F21" s="9">
        <f t="shared" si="0"/>
        <v>49987</v>
      </c>
    </row>
    <row r="22" spans="2:6" ht="15" thickBot="1" x14ac:dyDescent="0.4">
      <c r="C22" s="1"/>
      <c r="E22" s="10">
        <f>SUM(E15:E21)</f>
        <v>675000</v>
      </c>
      <c r="F22" s="11">
        <f>SUM(F15:F21)</f>
        <v>212705</v>
      </c>
    </row>
    <row r="23" spans="2:6" ht="15" thickTop="1" x14ac:dyDescent="0.35">
      <c r="C23" s="1"/>
      <c r="E23" s="3"/>
    </row>
    <row r="24" spans="2:6" x14ac:dyDescent="0.35">
      <c r="C24" s="1"/>
      <c r="D24" s="6"/>
      <c r="E24" s="3"/>
    </row>
    <row r="25" spans="2:6" x14ac:dyDescent="0.35">
      <c r="B25" s="1" t="s">
        <v>11</v>
      </c>
      <c r="C25" s="1">
        <v>0.1</v>
      </c>
      <c r="E25" s="3">
        <f>IF($D$4&gt;=D26,D26,IF(($D$4-D25)&gt;0,$D$4-D25,0))</f>
        <v>20550</v>
      </c>
      <c r="F25" s="7">
        <f t="shared" ref="F25:F31" si="1">E25*C25</f>
        <v>2055</v>
      </c>
    </row>
    <row r="26" spans="2:6" x14ac:dyDescent="0.35">
      <c r="C26" s="1">
        <v>0.12</v>
      </c>
      <c r="D26" s="3">
        <v>20550</v>
      </c>
      <c r="E26" s="3">
        <f>IF($D$4&gt;=D27,D27-D26,IF(($D$4-D26)&gt;0,$D$4-D26,0))</f>
        <v>63000</v>
      </c>
      <c r="F26" s="7">
        <f t="shared" si="1"/>
        <v>7560</v>
      </c>
    </row>
    <row r="27" spans="2:6" x14ac:dyDescent="0.35">
      <c r="C27" s="1">
        <v>0.22</v>
      </c>
      <c r="D27" s="3">
        <v>83550</v>
      </c>
      <c r="E27" s="3">
        <f>IF($D$4&gt;=D28,D28-D27,IF(($D$4-D27)&gt;0,$D$4-D27,0))</f>
        <v>94600</v>
      </c>
      <c r="F27" s="7">
        <f t="shared" si="1"/>
        <v>20812</v>
      </c>
    </row>
    <row r="28" spans="2:6" x14ac:dyDescent="0.35">
      <c r="C28" s="1">
        <v>0.24</v>
      </c>
      <c r="D28" s="3">
        <v>178150</v>
      </c>
      <c r="E28" s="3">
        <f>IF($D$4&gt;=D29,D29-D28,IF(($D$4-D28)&gt;0,$D$4-D28,0))</f>
        <v>161950</v>
      </c>
      <c r="F28" s="7">
        <f t="shared" si="1"/>
        <v>38868</v>
      </c>
    </row>
    <row r="29" spans="2:6" x14ac:dyDescent="0.35">
      <c r="C29" s="1">
        <v>0.32</v>
      </c>
      <c r="D29" s="3">
        <v>340100</v>
      </c>
      <c r="E29" s="3">
        <f>IF($D$4&gt;=D30,D30-D29,IF(($D$4-D29)&gt;0,$D$4-D29,0))</f>
        <v>91800</v>
      </c>
      <c r="F29" s="7">
        <f t="shared" si="1"/>
        <v>29376</v>
      </c>
    </row>
    <row r="30" spans="2:6" x14ac:dyDescent="0.35">
      <c r="C30" s="1">
        <v>0.35</v>
      </c>
      <c r="D30" s="3">
        <v>431900</v>
      </c>
      <c r="E30" s="3">
        <f>IF($D$4&gt;=D31,D31-D30,IF(($D$4-D30)&gt;0,$D$4-D30,0))</f>
        <v>215950</v>
      </c>
      <c r="F30" s="7">
        <f t="shared" si="1"/>
        <v>75582.5</v>
      </c>
    </row>
    <row r="31" spans="2:6" x14ac:dyDescent="0.35">
      <c r="C31" s="1">
        <v>0.37</v>
      </c>
      <c r="D31" s="3">
        <v>647850</v>
      </c>
      <c r="E31" s="8">
        <f>IF($D$4&gt;D31,$D$4-D31,0)</f>
        <v>27150</v>
      </c>
      <c r="F31" s="9">
        <f t="shared" si="1"/>
        <v>10045.5</v>
      </c>
    </row>
    <row r="32" spans="2:6" ht="15" thickBot="1" x14ac:dyDescent="0.4">
      <c r="C32" s="1"/>
      <c r="E32" s="10">
        <f>SUM(E25:E31)</f>
        <v>675000</v>
      </c>
      <c r="F32" s="11">
        <f>SUM(F25:F31)</f>
        <v>184299</v>
      </c>
    </row>
    <row r="33" spans="2:6" ht="15" thickTop="1" x14ac:dyDescent="0.35">
      <c r="C33" s="1"/>
      <c r="E33" s="3"/>
    </row>
    <row r="34" spans="2:6" x14ac:dyDescent="0.35">
      <c r="C34" s="1"/>
      <c r="D34" s="6"/>
      <c r="E34" s="3"/>
    </row>
    <row r="35" spans="2:6" x14ac:dyDescent="0.35">
      <c r="B35" s="1" t="s">
        <v>12</v>
      </c>
      <c r="C35" s="1">
        <v>0.1</v>
      </c>
      <c r="E35" s="3">
        <f>IF($D$4&gt;=D36,D36,IF(($D$4-D35)&gt;0,$D$4-D35,0))</f>
        <v>10275</v>
      </c>
      <c r="F35" s="7">
        <f t="shared" ref="F35:F41" si="2">E35*C35</f>
        <v>1027.5</v>
      </c>
    </row>
    <row r="36" spans="2:6" x14ac:dyDescent="0.35">
      <c r="C36" s="1">
        <v>0.12</v>
      </c>
      <c r="D36" s="3">
        <v>10275</v>
      </c>
      <c r="E36" s="3">
        <f>IF($D$4&gt;=D37,D37-D36,IF(($D$4-D36)&gt;0,$D$4-D36,0))</f>
        <v>31500</v>
      </c>
      <c r="F36" s="7">
        <f t="shared" si="2"/>
        <v>3780</v>
      </c>
    </row>
    <row r="37" spans="2:6" x14ac:dyDescent="0.35">
      <c r="C37" s="1">
        <v>0.22</v>
      </c>
      <c r="D37" s="3">
        <v>41775</v>
      </c>
      <c r="E37" s="3">
        <f>IF($D$4&gt;=D38,D38-D37,IF(($D$4-D37)&gt;0,$D$4-D37,0))</f>
        <v>47300</v>
      </c>
      <c r="F37" s="7">
        <f t="shared" si="2"/>
        <v>10406</v>
      </c>
    </row>
    <row r="38" spans="2:6" x14ac:dyDescent="0.35">
      <c r="C38" s="1">
        <v>0.24</v>
      </c>
      <c r="D38" s="3">
        <v>89075</v>
      </c>
      <c r="E38" s="3">
        <f>IF($D$4&gt;=D39,D39-D38,IF(($D$4-D38)&gt;0,$D$4-D38,0))</f>
        <v>80975</v>
      </c>
      <c r="F38" s="7">
        <f t="shared" si="2"/>
        <v>19434</v>
      </c>
    </row>
    <row r="39" spans="2:6" x14ac:dyDescent="0.35">
      <c r="C39" s="1">
        <v>0.32</v>
      </c>
      <c r="D39" s="3">
        <v>170050</v>
      </c>
      <c r="E39" s="3">
        <f>IF($D$4&gt;=D40,D40-D39,IF(($D$4-D39)&gt;0,$D$4-D39,0))</f>
        <v>45900</v>
      </c>
      <c r="F39" s="7">
        <f t="shared" si="2"/>
        <v>14688</v>
      </c>
    </row>
    <row r="40" spans="2:6" x14ac:dyDescent="0.35">
      <c r="C40" s="1">
        <v>0.35</v>
      </c>
      <c r="D40" s="3">
        <v>215950</v>
      </c>
      <c r="E40" s="3">
        <f>IF($D$4&gt;=D41,D41-D40,IF(($D$4-D40)&gt;0,$D$4-D40,0))</f>
        <v>107975</v>
      </c>
      <c r="F40" s="7">
        <f t="shared" si="2"/>
        <v>37791.25</v>
      </c>
    </row>
    <row r="41" spans="2:6" x14ac:dyDescent="0.35">
      <c r="C41" s="1">
        <v>0.37</v>
      </c>
      <c r="D41" s="3">
        <v>323925</v>
      </c>
      <c r="E41" s="8">
        <f>IF($D$4&gt;D41,$D$4-D41,0)</f>
        <v>351075</v>
      </c>
      <c r="F41" s="9">
        <f t="shared" si="2"/>
        <v>129897.75</v>
      </c>
    </row>
    <row r="42" spans="2:6" ht="15" thickBot="1" x14ac:dyDescent="0.4">
      <c r="C42" s="1"/>
      <c r="E42" s="10">
        <f>SUM(E35:E41)</f>
        <v>675000</v>
      </c>
      <c r="F42" s="11">
        <f>SUM(F35:F41)</f>
        <v>217024.5</v>
      </c>
    </row>
    <row r="43" spans="2:6" ht="15" thickTop="1" x14ac:dyDescent="0.35">
      <c r="C43" s="1"/>
      <c r="E43" s="3"/>
    </row>
    <row r="44" spans="2:6" x14ac:dyDescent="0.35">
      <c r="C44" s="1"/>
      <c r="D44" s="6"/>
      <c r="E44" s="3"/>
    </row>
    <row r="45" spans="2:6" x14ac:dyDescent="0.35">
      <c r="B45" s="1" t="s">
        <v>13</v>
      </c>
      <c r="C45" s="1">
        <v>0.1</v>
      </c>
      <c r="E45" s="3">
        <f>IF($D$4&gt;=D46,D46,IF(($D$4-D45)&gt;0,$D$4-D45,0))</f>
        <v>14650</v>
      </c>
      <c r="F45" s="7">
        <f t="shared" ref="F45:F51" si="3">E45*C45</f>
        <v>1465</v>
      </c>
    </row>
    <row r="46" spans="2:6" x14ac:dyDescent="0.35">
      <c r="C46" s="1">
        <v>0.12</v>
      </c>
      <c r="D46" s="3">
        <v>14650</v>
      </c>
      <c r="E46" s="3">
        <f>IF($D$4&gt;=D47,D47-D46,IF(($D$4-D46)&gt;0,$D$4-D46,0))</f>
        <v>41250</v>
      </c>
      <c r="F46" s="7">
        <f t="shared" si="3"/>
        <v>4950</v>
      </c>
    </row>
    <row r="47" spans="2:6" x14ac:dyDescent="0.35">
      <c r="C47" s="1">
        <v>0.22</v>
      </c>
      <c r="D47" s="3">
        <v>55900</v>
      </c>
      <c r="E47" s="3">
        <f>IF($D$4&gt;=D48,D48-D47,IF(($D$4-D47)&gt;0,$D$4-D47,0))</f>
        <v>33150</v>
      </c>
      <c r="F47" s="7">
        <f t="shared" si="3"/>
        <v>7293</v>
      </c>
    </row>
    <row r="48" spans="2:6" x14ac:dyDescent="0.35">
      <c r="C48" s="1">
        <v>0.24</v>
      </c>
      <c r="D48" s="3">
        <v>89050</v>
      </c>
      <c r="E48" s="3">
        <f>IF($D$4&gt;=D49,D49-D48,IF(($D$4-D48)&gt;0,$D$4-D48,0))</f>
        <v>81000</v>
      </c>
      <c r="F48" s="7">
        <f t="shared" si="3"/>
        <v>19440</v>
      </c>
    </row>
    <row r="49" spans="3:6" x14ac:dyDescent="0.35">
      <c r="C49" s="1">
        <v>0.32</v>
      </c>
      <c r="D49" s="3">
        <v>170050</v>
      </c>
      <c r="E49" s="3">
        <f>IF($D$4&gt;=D50,D50-D49,IF(($D$4-D49)&gt;0,$D$4-D49,0))</f>
        <v>45900</v>
      </c>
      <c r="F49" s="7">
        <f t="shared" si="3"/>
        <v>14688</v>
      </c>
    </row>
    <row r="50" spans="3:6" x14ac:dyDescent="0.35">
      <c r="C50" s="1">
        <v>0.35</v>
      </c>
      <c r="D50" s="3">
        <v>215950</v>
      </c>
      <c r="E50" s="3">
        <f>IF($D$4&gt;=D51,D51-D50,IF(($D$4-D50)&gt;0,$D$4-D50,0))</f>
        <v>323950</v>
      </c>
      <c r="F50" s="7">
        <f t="shared" si="3"/>
        <v>113382.5</v>
      </c>
    </row>
    <row r="51" spans="3:6" x14ac:dyDescent="0.35">
      <c r="C51" s="1">
        <v>0.37</v>
      </c>
      <c r="D51" s="3">
        <v>539900</v>
      </c>
      <c r="E51" s="8">
        <f>IF($D$4&gt;D51,$D$4-D51,0)</f>
        <v>135100</v>
      </c>
      <c r="F51" s="9">
        <f t="shared" si="3"/>
        <v>49987</v>
      </c>
    </row>
    <row r="52" spans="3:6" ht="15" thickBot="1" x14ac:dyDescent="0.4">
      <c r="C52" s="1"/>
      <c r="E52" s="10">
        <f>SUM(E45:E51)</f>
        <v>675000</v>
      </c>
      <c r="F52" s="11">
        <f>SUM(F45:F51)</f>
        <v>211205.5</v>
      </c>
    </row>
    <row r="53" spans="3:6" ht="15" thickTop="1" x14ac:dyDescent="0.35">
      <c r="C53" s="1"/>
      <c r="E53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>www.eworkpaper.com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income tax for 2022</dc:title>
  <dc:creator>develop</dc:creator>
  <dc:description>www.eworkpaper.com\about.html</dc:description>
  <cp:lastModifiedBy>develop</cp:lastModifiedBy>
  <dcterms:created xsi:type="dcterms:W3CDTF">2021-12-11T18:46:23Z</dcterms:created>
  <dcterms:modified xsi:type="dcterms:W3CDTF">2021-12-11T19:27:09Z</dcterms:modified>
</cp:coreProperties>
</file>